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O15" i="1"/>
  <c r="P15" i="1" s="1"/>
  <c r="M15" i="1"/>
  <c r="N15" i="1" s="1"/>
  <c r="K15" i="1"/>
  <c r="I15" i="1"/>
  <c r="G15" i="1"/>
  <c r="E15" i="1"/>
  <c r="F15" i="1" s="1"/>
  <c r="D15" i="1"/>
  <c r="V15" i="1" s="1"/>
  <c r="V14" i="1"/>
  <c r="N14" i="1"/>
  <c r="L14" i="1"/>
  <c r="H14" i="1"/>
  <c r="F14" i="1"/>
  <c r="T13" i="1"/>
  <c r="P13" i="1"/>
  <c r="N13" i="1"/>
  <c r="L13" i="1"/>
  <c r="H13" i="1"/>
  <c r="F13" i="1"/>
  <c r="T12" i="1"/>
  <c r="N12" i="1"/>
  <c r="L12" i="1"/>
  <c r="H12" i="1"/>
  <c r="F12" i="1"/>
  <c r="T11" i="1"/>
  <c r="N11" i="1"/>
  <c r="L11" i="1"/>
  <c r="H11" i="1"/>
  <c r="F11" i="1"/>
  <c r="T10" i="1"/>
  <c r="L10" i="1"/>
  <c r="H10" i="1"/>
  <c r="F10" i="1"/>
  <c r="V9" i="1"/>
  <c r="T9" i="1"/>
  <c r="N9" i="1"/>
  <c r="L9" i="1"/>
  <c r="H9" i="1"/>
  <c r="F9" i="1"/>
  <c r="V8" i="1"/>
  <c r="T8" i="1"/>
  <c r="L8" i="1"/>
  <c r="H8" i="1"/>
  <c r="F8" i="1"/>
  <c r="V7" i="1"/>
  <c r="T7" i="1"/>
  <c r="P7" i="1"/>
  <c r="J7" i="1"/>
  <c r="H7" i="1"/>
  <c r="F7" i="1"/>
  <c r="V6" i="1"/>
  <c r="T6" i="1"/>
  <c r="P6" i="1"/>
  <c r="N6" i="1"/>
  <c r="L6" i="1"/>
  <c r="H6" i="1"/>
  <c r="F6" i="1"/>
  <c r="T5" i="1"/>
  <c r="N5" i="1"/>
  <c r="L5" i="1"/>
  <c r="H5" i="1"/>
  <c r="F5" i="1"/>
  <c r="T4" i="1"/>
  <c r="P4" i="1"/>
  <c r="N4" i="1"/>
  <c r="L4" i="1"/>
  <c r="H4" i="1"/>
  <c r="F4" i="1"/>
  <c r="L15" i="1" l="1"/>
  <c r="H15" i="1"/>
</calcChain>
</file>

<file path=xl/sharedStrings.xml><?xml version="1.0" encoding="utf-8"?>
<sst xmlns="http://schemas.openxmlformats.org/spreadsheetml/2006/main" count="55" uniqueCount="29">
  <si>
    <t>ВЫПУСК   2023 год</t>
  </si>
  <si>
    <t>№ п/п</t>
  </si>
  <si>
    <t>группы</t>
  </si>
  <si>
    <t>Наименование реализуемой профессии/специальности (с указанием кода)</t>
  </si>
  <si>
    <t>Выпуск 2023 год</t>
  </si>
  <si>
    <t>Количество выпускников, трудоустроенных в 2023 г</t>
  </si>
  <si>
    <t>Количество студентов трудоустроенных по специальности</t>
  </si>
  <si>
    <t>Количество выпускников, не трудоустроенных или смерть</t>
  </si>
  <si>
    <t>Служба ВС РФ</t>
  </si>
  <si>
    <t>Продолжили обучение</t>
  </si>
  <si>
    <t>Находятся в отпуске по уходу за ребенком</t>
  </si>
  <si>
    <t>Самозанятые , ИП</t>
  </si>
  <si>
    <t>Инвалиды и дети инвалиды</t>
  </si>
  <si>
    <t>Дети сироты и дети оставшиеся без попечения родителей</t>
  </si>
  <si>
    <t>Всего</t>
  </si>
  <si>
    <t>%</t>
  </si>
  <si>
    <t>41-19</t>
  </si>
  <si>
    <t>43.01.09</t>
  </si>
  <si>
    <t>42-19</t>
  </si>
  <si>
    <t>43-19</t>
  </si>
  <si>
    <t>44-19</t>
  </si>
  <si>
    <t>45-19</t>
  </si>
  <si>
    <t>46-19</t>
  </si>
  <si>
    <t>47-19</t>
  </si>
  <si>
    <t>48-19</t>
  </si>
  <si>
    <t>49-19</t>
  </si>
  <si>
    <t>43.02.01</t>
  </si>
  <si>
    <t>410-19</t>
  </si>
  <si>
    <t>415-21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</si>
</sst>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K22" sqref="K22"/>
    </sheetView>
  </sheetViews>
  <sheetFormatPr defaultRowHeight="15" x14ac:dyDescent="0.25"/>
  <cols>
    <col min="6" max="6" width="8.85546875" customWidth="1"/>
    <col min="8" max="8" width="7.7109375" customWidth="1"/>
    <col min="9" max="9" width="8" customWidth="1"/>
    <col min="10" max="10" width="6.28515625" customWidth="1"/>
    <col min="11" max="11" width="6.5703125" customWidth="1"/>
    <col min="12" max="12" width="6.28515625" customWidth="1"/>
    <col min="13" max="13" width="7.5703125" customWidth="1"/>
    <col min="14" max="15" width="7" customWidth="1"/>
    <col min="16" max="16" width="7.42578125" customWidth="1"/>
    <col min="17" max="17" width="6.7109375" customWidth="1"/>
    <col min="18" max="18" width="7.140625" customWidth="1"/>
    <col min="19" max="19" width="5.85546875" customWidth="1"/>
    <col min="20" max="20" width="6.7109375" customWidth="1"/>
    <col min="21" max="21" width="8.28515625" customWidth="1"/>
    <col min="22" max="22" width="6" customWidth="1"/>
  </cols>
  <sheetData>
    <row r="1" spans="1:22" ht="26.2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0.75" thickBot="1" x14ac:dyDescent="0.3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7" t="s">
        <v>6</v>
      </c>
      <c r="H2" s="8"/>
      <c r="I2" s="7" t="s">
        <v>7</v>
      </c>
      <c r="J2" s="8"/>
      <c r="K2" s="5" t="s">
        <v>8</v>
      </c>
      <c r="L2" s="6"/>
      <c r="M2" s="5" t="s">
        <v>9</v>
      </c>
      <c r="N2" s="6"/>
      <c r="O2" s="5" t="s">
        <v>10</v>
      </c>
      <c r="P2" s="6"/>
      <c r="Q2" s="5" t="s">
        <v>11</v>
      </c>
      <c r="R2" s="6"/>
      <c r="S2" s="5" t="s">
        <v>12</v>
      </c>
      <c r="T2" s="6"/>
      <c r="U2" s="5" t="s">
        <v>13</v>
      </c>
      <c r="V2" s="6"/>
    </row>
    <row r="3" spans="1:22" ht="30.75" thickBot="1" x14ac:dyDescent="0.3">
      <c r="A3" s="9"/>
      <c r="B3" s="10"/>
      <c r="C3" s="10"/>
      <c r="D3" s="11"/>
      <c r="E3" s="12" t="s">
        <v>14</v>
      </c>
      <c r="F3" s="10" t="s">
        <v>15</v>
      </c>
      <c r="G3" s="12" t="s">
        <v>14</v>
      </c>
      <c r="H3" s="10" t="s">
        <v>15</v>
      </c>
      <c r="I3" s="12" t="s">
        <v>14</v>
      </c>
      <c r="J3" s="10" t="s">
        <v>15</v>
      </c>
      <c r="K3" s="12" t="s">
        <v>14</v>
      </c>
      <c r="L3" s="10" t="s">
        <v>15</v>
      </c>
      <c r="M3" s="12" t="s">
        <v>14</v>
      </c>
      <c r="N3" s="10" t="s">
        <v>15</v>
      </c>
      <c r="O3" s="12" t="s">
        <v>14</v>
      </c>
      <c r="P3" s="10" t="s">
        <v>15</v>
      </c>
      <c r="Q3" s="12" t="s">
        <v>14</v>
      </c>
      <c r="R3" s="10" t="s">
        <v>15</v>
      </c>
      <c r="S3" s="12" t="s">
        <v>14</v>
      </c>
      <c r="T3" s="10" t="s">
        <v>15</v>
      </c>
      <c r="U3" s="12" t="s">
        <v>14</v>
      </c>
      <c r="V3" s="10" t="s">
        <v>15</v>
      </c>
    </row>
    <row r="4" spans="1:22" s="21" customFormat="1" ht="15.75" thickBot="1" x14ac:dyDescent="0.3">
      <c r="A4" s="13">
        <v>1</v>
      </c>
      <c r="B4" s="14" t="s">
        <v>16</v>
      </c>
      <c r="C4" s="14" t="s">
        <v>17</v>
      </c>
      <c r="D4" s="15">
        <v>19</v>
      </c>
      <c r="E4" s="16">
        <v>16</v>
      </c>
      <c r="F4" s="17">
        <f>(E4*100/D4)</f>
        <v>84.21052631578948</v>
      </c>
      <c r="G4" s="16">
        <v>11</v>
      </c>
      <c r="H4" s="18">
        <f>(G4*100/E4)</f>
        <v>68.75</v>
      </c>
      <c r="I4" s="14">
        <v>0</v>
      </c>
      <c r="J4" s="19">
        <v>0</v>
      </c>
      <c r="K4" s="16">
        <v>2</v>
      </c>
      <c r="L4" s="19">
        <f>K4*100/D4</f>
        <v>10.526315789473685</v>
      </c>
      <c r="M4" s="16">
        <v>1</v>
      </c>
      <c r="N4" s="20">
        <f>M4*100/D4</f>
        <v>5.2631578947368425</v>
      </c>
      <c r="O4" s="16">
        <v>0</v>
      </c>
      <c r="P4" s="20">
        <f>O4*100/D4</f>
        <v>0</v>
      </c>
      <c r="Q4" s="16">
        <v>0</v>
      </c>
      <c r="R4" s="14">
        <v>0</v>
      </c>
      <c r="S4" s="14">
        <v>0</v>
      </c>
      <c r="T4" s="14">
        <f>S4*100/D4</f>
        <v>0</v>
      </c>
      <c r="U4" s="14">
        <v>0</v>
      </c>
      <c r="V4" s="20">
        <v>0</v>
      </c>
    </row>
    <row r="5" spans="1:22" s="21" customFormat="1" ht="15.75" thickBot="1" x14ac:dyDescent="0.3">
      <c r="A5" s="13">
        <v>2</v>
      </c>
      <c r="B5" s="14" t="s">
        <v>18</v>
      </c>
      <c r="C5" s="14" t="s">
        <v>17</v>
      </c>
      <c r="D5" s="15">
        <v>16</v>
      </c>
      <c r="E5" s="13">
        <v>14</v>
      </c>
      <c r="F5" s="17">
        <f t="shared" ref="F5:F14" si="0">(E5*100/D5)</f>
        <v>87.5</v>
      </c>
      <c r="G5" s="13">
        <v>10</v>
      </c>
      <c r="H5" s="18">
        <f>(G5*100/E5)</f>
        <v>71.428571428571431</v>
      </c>
      <c r="I5" s="14">
        <v>0</v>
      </c>
      <c r="J5" s="19">
        <v>0</v>
      </c>
      <c r="K5" s="13">
        <v>1</v>
      </c>
      <c r="L5" s="19">
        <f>K5*100/D5</f>
        <v>6.25</v>
      </c>
      <c r="M5" s="13">
        <v>1</v>
      </c>
      <c r="N5" s="20">
        <f>M5*100/D5</f>
        <v>6.25</v>
      </c>
      <c r="O5" s="13">
        <v>0</v>
      </c>
      <c r="P5" s="20">
        <v>0</v>
      </c>
      <c r="Q5" s="13">
        <v>0</v>
      </c>
      <c r="R5" s="14">
        <v>0</v>
      </c>
      <c r="S5" s="14">
        <v>0</v>
      </c>
      <c r="T5" s="14">
        <f t="shared" ref="T5:T13" si="1">S5*100/D5</f>
        <v>0</v>
      </c>
      <c r="U5" s="14">
        <v>0</v>
      </c>
      <c r="V5" s="20">
        <v>0</v>
      </c>
    </row>
    <row r="6" spans="1:22" s="21" customFormat="1" ht="15.75" thickBot="1" x14ac:dyDescent="0.3">
      <c r="A6" s="13">
        <v>3</v>
      </c>
      <c r="B6" s="14" t="s">
        <v>19</v>
      </c>
      <c r="C6" s="14" t="s">
        <v>17</v>
      </c>
      <c r="D6" s="15">
        <v>24</v>
      </c>
      <c r="E6" s="13">
        <v>16</v>
      </c>
      <c r="F6" s="17">
        <f t="shared" si="0"/>
        <v>66.666666666666671</v>
      </c>
      <c r="G6" s="13">
        <v>9</v>
      </c>
      <c r="H6" s="18">
        <f t="shared" ref="H6:H14" si="2">(G6*100/E6)</f>
        <v>56.25</v>
      </c>
      <c r="I6" s="14">
        <v>0</v>
      </c>
      <c r="J6" s="19">
        <v>0</v>
      </c>
      <c r="K6" s="13">
        <v>3</v>
      </c>
      <c r="L6" s="19">
        <f>K6*100/D6</f>
        <v>12.5</v>
      </c>
      <c r="M6" s="13">
        <v>4</v>
      </c>
      <c r="N6" s="20">
        <f>M6*100/D6</f>
        <v>16.666666666666668</v>
      </c>
      <c r="O6" s="13">
        <v>1</v>
      </c>
      <c r="P6" s="20">
        <f>O6*100/D6</f>
        <v>4.166666666666667</v>
      </c>
      <c r="Q6" s="13">
        <v>0</v>
      </c>
      <c r="R6" s="14">
        <v>0</v>
      </c>
      <c r="S6" s="14">
        <v>0</v>
      </c>
      <c r="T6" s="14">
        <f t="shared" si="1"/>
        <v>0</v>
      </c>
      <c r="U6" s="14">
        <v>2</v>
      </c>
      <c r="V6" s="20">
        <f>U6*100/D6</f>
        <v>8.3333333333333339</v>
      </c>
    </row>
    <row r="7" spans="1:22" s="21" customFormat="1" ht="15.75" thickBot="1" x14ac:dyDescent="0.3">
      <c r="A7" s="13">
        <v>4</v>
      </c>
      <c r="B7" s="14" t="s">
        <v>20</v>
      </c>
      <c r="C7" s="14" t="s">
        <v>17</v>
      </c>
      <c r="D7" s="15">
        <v>17</v>
      </c>
      <c r="E7" s="13">
        <v>14</v>
      </c>
      <c r="F7" s="17">
        <f t="shared" si="0"/>
        <v>82.352941176470594</v>
      </c>
      <c r="G7" s="13">
        <v>10</v>
      </c>
      <c r="H7" s="18">
        <f t="shared" si="2"/>
        <v>71.428571428571431</v>
      </c>
      <c r="I7" s="14">
        <v>1</v>
      </c>
      <c r="J7" s="19">
        <f>I7*100/D7</f>
        <v>5.882352941176471</v>
      </c>
      <c r="K7" s="13">
        <v>0</v>
      </c>
      <c r="L7" s="19">
        <v>0</v>
      </c>
      <c r="M7" s="13">
        <v>0</v>
      </c>
      <c r="N7" s="20">
        <v>0</v>
      </c>
      <c r="O7" s="13">
        <v>2</v>
      </c>
      <c r="P7" s="20">
        <f>O7*100/D7</f>
        <v>11.764705882352942</v>
      </c>
      <c r="Q7" s="13">
        <v>0</v>
      </c>
      <c r="R7" s="14">
        <v>0</v>
      </c>
      <c r="S7" s="14">
        <v>0</v>
      </c>
      <c r="T7" s="14">
        <f t="shared" si="1"/>
        <v>0</v>
      </c>
      <c r="U7" s="14">
        <v>1</v>
      </c>
      <c r="V7" s="20">
        <f>U7*100/D7</f>
        <v>5.882352941176471</v>
      </c>
    </row>
    <row r="8" spans="1:22" s="21" customFormat="1" ht="15.75" thickBot="1" x14ac:dyDescent="0.3">
      <c r="A8" s="13">
        <v>5</v>
      </c>
      <c r="B8" s="14" t="s">
        <v>21</v>
      </c>
      <c r="C8" s="14" t="s">
        <v>17</v>
      </c>
      <c r="D8" s="15">
        <v>21</v>
      </c>
      <c r="E8" s="13">
        <v>19</v>
      </c>
      <c r="F8" s="17">
        <f t="shared" si="0"/>
        <v>90.476190476190482</v>
      </c>
      <c r="G8" s="13">
        <v>12</v>
      </c>
      <c r="H8" s="18">
        <f t="shared" si="2"/>
        <v>63.157894736842103</v>
      </c>
      <c r="I8" s="14">
        <v>0</v>
      </c>
      <c r="J8" s="19">
        <v>0</v>
      </c>
      <c r="K8" s="13">
        <v>2</v>
      </c>
      <c r="L8" s="19">
        <f t="shared" ref="L8:L15" si="3">K8*100/D8</f>
        <v>9.5238095238095237</v>
      </c>
      <c r="M8" s="13">
        <v>0</v>
      </c>
      <c r="N8" s="20">
        <v>0</v>
      </c>
      <c r="O8" s="13">
        <v>0</v>
      </c>
      <c r="P8" s="20">
        <v>0</v>
      </c>
      <c r="Q8" s="13">
        <v>0</v>
      </c>
      <c r="R8" s="14">
        <v>0</v>
      </c>
      <c r="S8" s="14">
        <v>0</v>
      </c>
      <c r="T8" s="14">
        <f t="shared" si="1"/>
        <v>0</v>
      </c>
      <c r="U8" s="14">
        <v>1</v>
      </c>
      <c r="V8" s="20">
        <f>U8*100/D8</f>
        <v>4.7619047619047619</v>
      </c>
    </row>
    <row r="9" spans="1:22" s="21" customFormat="1" ht="15.75" thickBot="1" x14ac:dyDescent="0.3">
      <c r="A9" s="13">
        <v>6</v>
      </c>
      <c r="B9" s="14" t="s">
        <v>22</v>
      </c>
      <c r="C9" s="14" t="s">
        <v>17</v>
      </c>
      <c r="D9" s="15">
        <v>20</v>
      </c>
      <c r="E9" s="13">
        <v>17</v>
      </c>
      <c r="F9" s="17">
        <f t="shared" si="0"/>
        <v>85</v>
      </c>
      <c r="G9" s="13">
        <v>10</v>
      </c>
      <c r="H9" s="18">
        <f t="shared" si="2"/>
        <v>58.823529411764703</v>
      </c>
      <c r="I9" s="14">
        <v>0</v>
      </c>
      <c r="J9" s="19">
        <v>0</v>
      </c>
      <c r="K9" s="13">
        <v>2</v>
      </c>
      <c r="L9" s="19">
        <f t="shared" si="3"/>
        <v>10</v>
      </c>
      <c r="M9" s="13">
        <v>1</v>
      </c>
      <c r="N9" s="20">
        <f>M9*100/D9</f>
        <v>5</v>
      </c>
      <c r="O9" s="13">
        <v>0</v>
      </c>
      <c r="P9" s="20">
        <v>0</v>
      </c>
      <c r="Q9" s="13">
        <v>0</v>
      </c>
      <c r="R9" s="14">
        <v>0</v>
      </c>
      <c r="S9" s="14">
        <v>0</v>
      </c>
      <c r="T9" s="14">
        <f t="shared" si="1"/>
        <v>0</v>
      </c>
      <c r="U9" s="14">
        <v>1</v>
      </c>
      <c r="V9" s="20">
        <f>U9*100/D9</f>
        <v>5</v>
      </c>
    </row>
    <row r="10" spans="1:22" s="21" customFormat="1" ht="15.75" thickBot="1" x14ac:dyDescent="0.3">
      <c r="A10" s="13">
        <v>7</v>
      </c>
      <c r="B10" s="14" t="s">
        <v>23</v>
      </c>
      <c r="C10" s="14" t="s">
        <v>17</v>
      </c>
      <c r="D10" s="15">
        <v>20</v>
      </c>
      <c r="E10" s="13">
        <v>18</v>
      </c>
      <c r="F10" s="17">
        <f t="shared" si="0"/>
        <v>90</v>
      </c>
      <c r="G10" s="13">
        <v>11</v>
      </c>
      <c r="H10" s="18">
        <f t="shared" si="2"/>
        <v>61.111111111111114</v>
      </c>
      <c r="I10" s="14">
        <v>0</v>
      </c>
      <c r="J10" s="19">
        <v>0</v>
      </c>
      <c r="K10" s="13">
        <v>2</v>
      </c>
      <c r="L10" s="19">
        <f t="shared" si="3"/>
        <v>10</v>
      </c>
      <c r="M10" s="13">
        <v>0</v>
      </c>
      <c r="N10" s="20">
        <v>0</v>
      </c>
      <c r="O10" s="13">
        <v>0</v>
      </c>
      <c r="P10" s="20">
        <v>0</v>
      </c>
      <c r="Q10" s="13">
        <v>0</v>
      </c>
      <c r="R10" s="14">
        <v>0</v>
      </c>
      <c r="S10" s="14">
        <v>0</v>
      </c>
      <c r="T10" s="14">
        <f t="shared" si="1"/>
        <v>0</v>
      </c>
      <c r="U10" s="14">
        <v>0</v>
      </c>
      <c r="V10" s="20">
        <v>0</v>
      </c>
    </row>
    <row r="11" spans="1:22" s="21" customFormat="1" ht="15.75" thickBot="1" x14ac:dyDescent="0.3">
      <c r="A11" s="13">
        <v>8</v>
      </c>
      <c r="B11" s="14" t="s">
        <v>24</v>
      </c>
      <c r="C11" s="14" t="s">
        <v>17</v>
      </c>
      <c r="D11" s="15">
        <v>16</v>
      </c>
      <c r="E11" s="13">
        <v>13</v>
      </c>
      <c r="F11" s="17">
        <f t="shared" si="0"/>
        <v>81.25</v>
      </c>
      <c r="G11" s="13">
        <v>8</v>
      </c>
      <c r="H11" s="18">
        <f t="shared" si="2"/>
        <v>61.53846153846154</v>
      </c>
      <c r="I11" s="14">
        <v>0</v>
      </c>
      <c r="J11" s="19">
        <v>0</v>
      </c>
      <c r="K11" s="13">
        <v>2</v>
      </c>
      <c r="L11" s="19">
        <f t="shared" si="3"/>
        <v>12.5</v>
      </c>
      <c r="M11" s="13">
        <v>1</v>
      </c>
      <c r="N11" s="20">
        <f>M11*100/D11</f>
        <v>6.25</v>
      </c>
      <c r="O11" s="13">
        <v>0</v>
      </c>
      <c r="P11" s="20">
        <v>0</v>
      </c>
      <c r="Q11" s="13">
        <v>0</v>
      </c>
      <c r="R11" s="14">
        <v>0</v>
      </c>
      <c r="S11" s="14">
        <v>0</v>
      </c>
      <c r="T11" s="14">
        <f t="shared" si="1"/>
        <v>0</v>
      </c>
      <c r="U11" s="14">
        <v>0</v>
      </c>
      <c r="V11" s="20">
        <v>0</v>
      </c>
    </row>
    <row r="12" spans="1:22" s="21" customFormat="1" ht="15.75" thickBot="1" x14ac:dyDescent="0.3">
      <c r="A12" s="13">
        <v>9</v>
      </c>
      <c r="B12" s="14" t="s">
        <v>25</v>
      </c>
      <c r="C12" s="14" t="s">
        <v>26</v>
      </c>
      <c r="D12" s="14">
        <v>18</v>
      </c>
      <c r="E12" s="13">
        <v>17</v>
      </c>
      <c r="F12" s="17">
        <f t="shared" si="0"/>
        <v>94.444444444444443</v>
      </c>
      <c r="G12" s="13">
        <v>10</v>
      </c>
      <c r="H12" s="18">
        <f t="shared" si="2"/>
        <v>58.823529411764703</v>
      </c>
      <c r="I12" s="14">
        <v>0</v>
      </c>
      <c r="J12" s="19">
        <v>0</v>
      </c>
      <c r="K12" s="13">
        <v>0</v>
      </c>
      <c r="L12" s="19">
        <f t="shared" si="3"/>
        <v>0</v>
      </c>
      <c r="M12" s="13">
        <v>1</v>
      </c>
      <c r="N12" s="20">
        <f>M12*100/D12</f>
        <v>5.5555555555555554</v>
      </c>
      <c r="O12" s="13">
        <v>0</v>
      </c>
      <c r="P12" s="20">
        <v>0</v>
      </c>
      <c r="Q12" s="13">
        <v>0</v>
      </c>
      <c r="R12" s="14">
        <v>0</v>
      </c>
      <c r="S12" s="14">
        <v>0</v>
      </c>
      <c r="T12" s="14">
        <f t="shared" si="1"/>
        <v>0</v>
      </c>
      <c r="U12" s="14">
        <v>0</v>
      </c>
      <c r="V12" s="20">
        <v>0</v>
      </c>
    </row>
    <row r="13" spans="1:22" s="21" customFormat="1" ht="15.75" thickBot="1" x14ac:dyDescent="0.3">
      <c r="A13" s="13">
        <v>10</v>
      </c>
      <c r="B13" s="14" t="s">
        <v>27</v>
      </c>
      <c r="C13" s="14" t="s">
        <v>17</v>
      </c>
      <c r="D13" s="15">
        <v>13</v>
      </c>
      <c r="E13" s="13">
        <v>11</v>
      </c>
      <c r="F13" s="17">
        <f t="shared" si="0"/>
        <v>84.615384615384613</v>
      </c>
      <c r="G13" s="13">
        <v>8</v>
      </c>
      <c r="H13" s="18">
        <f t="shared" si="2"/>
        <v>72.727272727272734</v>
      </c>
      <c r="I13" s="14">
        <v>0</v>
      </c>
      <c r="J13" s="19">
        <v>0</v>
      </c>
      <c r="K13" s="13">
        <v>1</v>
      </c>
      <c r="L13" s="19">
        <f t="shared" si="3"/>
        <v>7.6923076923076925</v>
      </c>
      <c r="M13" s="13">
        <v>1</v>
      </c>
      <c r="N13" s="20">
        <f>M13*100/D13</f>
        <v>7.6923076923076925</v>
      </c>
      <c r="O13" s="13">
        <v>0</v>
      </c>
      <c r="P13" s="20">
        <f>O13*100/D13</f>
        <v>0</v>
      </c>
      <c r="Q13" s="13">
        <v>0</v>
      </c>
      <c r="R13" s="14">
        <v>0</v>
      </c>
      <c r="S13" s="14">
        <v>0</v>
      </c>
      <c r="T13" s="14">
        <f t="shared" si="1"/>
        <v>0</v>
      </c>
      <c r="U13" s="14">
        <v>0</v>
      </c>
      <c r="V13" s="20">
        <v>0</v>
      </c>
    </row>
    <row r="14" spans="1:22" s="21" customFormat="1" ht="15.75" thickBot="1" x14ac:dyDescent="0.3">
      <c r="A14" s="13">
        <v>11</v>
      </c>
      <c r="B14" s="14" t="s">
        <v>28</v>
      </c>
      <c r="C14" s="14" t="s">
        <v>17</v>
      </c>
      <c r="D14" s="15">
        <v>19</v>
      </c>
      <c r="E14" s="13">
        <v>18</v>
      </c>
      <c r="F14" s="17">
        <f t="shared" si="0"/>
        <v>94.736842105263165</v>
      </c>
      <c r="G14" s="13">
        <v>12</v>
      </c>
      <c r="H14" s="18">
        <f t="shared" si="2"/>
        <v>66.666666666666671</v>
      </c>
      <c r="I14" s="14">
        <v>0</v>
      </c>
      <c r="J14" s="19">
        <v>0</v>
      </c>
      <c r="K14" s="13">
        <v>0</v>
      </c>
      <c r="L14" s="19">
        <f t="shared" si="3"/>
        <v>0</v>
      </c>
      <c r="M14" s="13">
        <v>1</v>
      </c>
      <c r="N14" s="20">
        <f>M14*100/D14</f>
        <v>5.2631578947368425</v>
      </c>
      <c r="O14" s="13">
        <v>0</v>
      </c>
      <c r="P14" s="20">
        <v>0</v>
      </c>
      <c r="Q14" s="13">
        <v>0</v>
      </c>
      <c r="R14" s="14">
        <v>0</v>
      </c>
      <c r="S14" s="14">
        <v>1</v>
      </c>
      <c r="T14" s="14">
        <v>5.2</v>
      </c>
      <c r="U14" s="14">
        <v>1</v>
      </c>
      <c r="V14" s="20">
        <f>U14*100/D14</f>
        <v>5.2631578947368425</v>
      </c>
    </row>
    <row r="15" spans="1:22" ht="15.75" thickBot="1" x14ac:dyDescent="0.3">
      <c r="A15" s="7" t="s">
        <v>14</v>
      </c>
      <c r="B15" s="22"/>
      <c r="C15" s="8"/>
      <c r="D15" s="15">
        <f>D4+D5+D6+D7+D8+D9+D10+D11+D12+D13+D14</f>
        <v>203</v>
      </c>
      <c r="E15" s="23">
        <f>E4+E5+E6+E7+E8+E9+E10+E11+E12+E13+E14</f>
        <v>173</v>
      </c>
      <c r="F15" s="24">
        <f>E15*100/D15</f>
        <v>85.221674876847288</v>
      </c>
      <c r="G15" s="25">
        <f>G4+G5+G6+G7+G8+G9+G10+G11+G12+G13+G14</f>
        <v>111</v>
      </c>
      <c r="H15" s="18">
        <f t="shared" ref="H15" si="4">(G15*100/D15)</f>
        <v>54.679802955665025</v>
      </c>
      <c r="I15" s="26">
        <f t="shared" ref="I15:Q15" si="5">I4+I5+I6+I7+I8+I9+I10+I11+I12+I13+I14</f>
        <v>1</v>
      </c>
      <c r="J15" s="27">
        <v>6</v>
      </c>
      <c r="K15" s="26">
        <f t="shared" si="5"/>
        <v>15</v>
      </c>
      <c r="L15" s="27">
        <f t="shared" si="3"/>
        <v>7.389162561576355</v>
      </c>
      <c r="M15" s="26">
        <f t="shared" si="5"/>
        <v>11</v>
      </c>
      <c r="N15" s="28">
        <f>M15*100/D15</f>
        <v>5.4187192118226601</v>
      </c>
      <c r="O15" s="26">
        <f t="shared" si="5"/>
        <v>3</v>
      </c>
      <c r="P15" s="28">
        <f>O15*100/D15</f>
        <v>1.4778325123152709</v>
      </c>
      <c r="Q15" s="29">
        <f t="shared" si="5"/>
        <v>0</v>
      </c>
      <c r="R15" s="30">
        <f>Q15*100/D15</f>
        <v>0</v>
      </c>
      <c r="S15" s="26">
        <v>1</v>
      </c>
      <c r="T15" s="14">
        <v>5.2</v>
      </c>
      <c r="U15" s="26">
        <v>6</v>
      </c>
      <c r="V15" s="28">
        <f>U15*100/D15</f>
        <v>2.9556650246305418</v>
      </c>
    </row>
  </sheetData>
  <mergeCells count="11">
    <mergeCell ref="A15:C15"/>
    <mergeCell ref="A1:V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2024-02-29T06:49:41Z</dcterms:modified>
</cp:coreProperties>
</file>